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без расчетов для УСЗН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<sst xmlns="http://schemas.openxmlformats.org/spreadsheetml/2006/main" count="46" uniqueCount="45">
  <si>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Приложение </t>
  </si>
  <si>
    <t xml:space="preserve">Расчет </t>
  </si>
  <si>
    <t>стоимости дополнительной социальной услуги "Социальное такси" Муниципального бюджетного учреждения Зерноградского района "Центр социального обслуживания граждан пожилого возраста и инвалидов"</t>
  </si>
  <si>
    <t>Наименование затрат</t>
  </si>
  <si>
    <t>Зарплата водителя ( руб.) ( 16242,00)    (руб.)</t>
  </si>
  <si>
    <t>Начисления на зарплату (30,2%)     (руб.)</t>
  </si>
  <si>
    <t>Оплата труда</t>
  </si>
  <si>
    <t>Стоимость человеко/часов       (руб.)</t>
  </si>
  <si>
    <t>Продолжительность рабочего дня      (час.)</t>
  </si>
  <si>
    <t>Количество рабочих дней в месяц</t>
  </si>
  <si>
    <t>Количество рабочих часов в месяц</t>
  </si>
  <si>
    <t>Расчет расходов на приобретение ГСМ</t>
  </si>
  <si>
    <t>Средний пробег за 1 рабочий день   (км)</t>
  </si>
  <si>
    <t>средний пробег за 1 рабочий час      (км)</t>
  </si>
  <si>
    <t>Средний пробег в месяц      (км)</t>
  </si>
  <si>
    <t>Нормативный расход топлива на 100 км пробега    (л)</t>
  </si>
  <si>
    <t>Расход топлива в месяц   (л)</t>
  </si>
  <si>
    <t>Стоимость топлива в месяц   (руб.)</t>
  </si>
  <si>
    <t>Стоимость топлива в час        (руб.)</t>
  </si>
  <si>
    <t>Иные расходы</t>
  </si>
  <si>
    <t>Страхование в год      (руб./час)</t>
  </si>
  <si>
    <t>Техосмотр и проверка тех состояния АТП      (руб./час)</t>
  </si>
  <si>
    <t>Запчасти, шины (43200)      (руб./час)</t>
  </si>
  <si>
    <t>Транспортный налог (2136)      (руб/.час)</t>
  </si>
  <si>
    <t>Стоимость работы автомобиля в час     (руб.)</t>
  </si>
  <si>
    <t>Стоимость 1 км пробега     (руб.)</t>
  </si>
  <si>
    <t>Расчет 1 мин. времени ожидания  (расходы на заработную плату водителя с начислениями)  (руб.)</t>
  </si>
  <si>
    <t xml:space="preserve">Формулы для расчета </t>
  </si>
  <si>
    <t>Стоимость человеко/часов = Оплата труда/Количество рабочих часов в месяц</t>
  </si>
  <si>
    <t>Количество рабочих дней в месяц = 247/12</t>
  </si>
  <si>
    <t>Количество рабочих часов в месяц = количество рабочих дней в месяц*продолжительность рабочего дня</t>
  </si>
  <si>
    <t>Расчет расходов на автомобиль</t>
  </si>
  <si>
    <t xml:space="preserve">Средний пробег за 1 рабочий час автомобиля = средний пробег за 1 рабочий день / продолжительность рабочего дня </t>
  </si>
  <si>
    <t xml:space="preserve">Средний пробег в месяц = Количество рабочих дней в месяц*средний пробег за 1 рабочий день </t>
  </si>
  <si>
    <t>Расход топлива в месяц = Средний пробег в месяц*нормативный расход топлива на 100 км пробега/100</t>
  </si>
  <si>
    <t>Стоимость топлива в месяц = расход топлива в месяц*цену 1 литра топлива</t>
  </si>
  <si>
    <t>Стоимость топлива в час = расход топлива в месяц/количество рабочих часов в месяц</t>
  </si>
  <si>
    <t>Стоимость работы автомобиля в час = стоимость человеко/часов + стоимость топлива в час + иные расходы</t>
  </si>
  <si>
    <t xml:space="preserve">Стоимость 1 км пробега = стоимость работы автомобиля автомобиля в час / средний пробег за 1 рабочий час </t>
  </si>
  <si>
    <t>1 минута простоя = оплата труда/количество рабочих часов в месяц/60 минут</t>
  </si>
  <si>
    <t>Директор МБУ ЗР "ЦСО"</t>
  </si>
  <si>
    <t>______________________</t>
  </si>
  <si>
    <t>В.А.Денисенко</t>
  </si>
  <si>
    <t>Главный бухгалтер</t>
  </si>
  <si>
    <t>Л.Н.Гришина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</si>
</sst>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7" borderId="7" applyNumberFormat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2" fontId="3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80" fontId="3" fillId="33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2" fontId="3" fillId="33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3" fillId="33" borderId="13" xfId="0" applyNumberFormat="1" applyFont="1" applyFill="1" applyBorder="1" applyAlignment="1">
      <alignment horizontal="center"/>
    </xf>
    <xf numFmtId="10" fontId="0" fillId="0" borderId="0" xfId="23" applyNumberFormat="1" applyFont="1" applyAlignment="1">
      <alignment/>
    </xf>
    <xf numFmtId="2" fontId="3" fillId="0" borderId="13" xfId="0" applyNumberFormat="1" applyFont="1" applyBorder="1" applyAlignment="1">
      <alignment horizontal="center"/>
    </xf>
    <xf numFmtId="180" fontId="3" fillId="33" borderId="13" xfId="0" applyNumberFormat="1" applyFont="1" applyFill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1">
      <selection activeCell="A5" sqref="A5:I8"/>
    </sheetView>
  </sheetViews>
  <sheetFormatPr defaultColWidth="9.140625" defaultRowHeight="12.75"/>
  <cols>
    <col min="7" max="7" width="12.140625" style="0" customWidth="1"/>
    <col min="9" max="9" width="8.8515625" style="0" customWidth="1"/>
  </cols>
  <sheetData>
    <row r="1" spans="7:9" ht="12" customHeight="1">
      <c r="G1" s="2" t="s">
        <v>0</v>
      </c>
      <c r="H1" s="2"/>
      <c r="I1" s="2"/>
    </row>
    <row r="2" ht="3" customHeight="1" hidden="1"/>
    <row r="3" spans="1:9" ht="12.7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6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51.7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9" ht="19.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5.75">
      <c r="A11" s="7" t="s">
        <v>3</v>
      </c>
      <c r="B11" s="7"/>
      <c r="C11" s="7"/>
      <c r="D11" s="7"/>
      <c r="E11" s="7"/>
      <c r="F11" s="7"/>
      <c r="G11" s="7"/>
      <c r="H11" s="7"/>
      <c r="I11" s="7"/>
    </row>
    <row r="12" spans="1:14" ht="15">
      <c r="A12" s="8" t="s">
        <v>4</v>
      </c>
      <c r="B12" s="9"/>
      <c r="C12" s="9"/>
      <c r="D12" s="9"/>
      <c r="E12" s="9"/>
      <c r="F12" s="9"/>
      <c r="G12" s="10"/>
      <c r="H12" s="11">
        <v>16242</v>
      </c>
      <c r="I12" s="37"/>
      <c r="N12" s="38"/>
    </row>
    <row r="13" spans="1:14" ht="15">
      <c r="A13" s="8" t="s">
        <v>5</v>
      </c>
      <c r="B13" s="9"/>
      <c r="C13" s="9"/>
      <c r="D13" s="9"/>
      <c r="E13" s="9"/>
      <c r="F13" s="9"/>
      <c r="G13" s="10"/>
      <c r="H13" s="11">
        <f>H12*0.302</f>
        <v>4905.084</v>
      </c>
      <c r="I13" s="37"/>
      <c r="N13" s="38"/>
    </row>
    <row r="14" spans="1:14" ht="15">
      <c r="A14" s="12" t="s">
        <v>6</v>
      </c>
      <c r="B14" s="13"/>
      <c r="C14" s="13"/>
      <c r="D14" s="13"/>
      <c r="E14" s="13"/>
      <c r="F14" s="13"/>
      <c r="G14" s="14"/>
      <c r="H14" s="15">
        <f>H13+H12</f>
        <v>21147.084</v>
      </c>
      <c r="I14" s="39"/>
      <c r="N14" s="38"/>
    </row>
    <row r="15" spans="1:14" ht="18" customHeight="1">
      <c r="A15" s="16" t="s">
        <v>7</v>
      </c>
      <c r="B15" s="17"/>
      <c r="C15" s="17"/>
      <c r="D15" s="17"/>
      <c r="E15" s="17"/>
      <c r="F15" s="17"/>
      <c r="G15" s="18"/>
      <c r="H15" s="19">
        <f>H14/H18</f>
        <v>128.3975956284153</v>
      </c>
      <c r="I15" s="40"/>
      <c r="N15" s="38"/>
    </row>
    <row r="16" spans="1:9" ht="15">
      <c r="A16" s="8" t="s">
        <v>8</v>
      </c>
      <c r="B16" s="9"/>
      <c r="C16" s="9"/>
      <c r="D16" s="9"/>
      <c r="E16" s="9"/>
      <c r="F16" s="9"/>
      <c r="G16" s="10"/>
      <c r="H16" s="15">
        <v>8</v>
      </c>
      <c r="I16" s="39"/>
    </row>
    <row r="17" spans="1:9" ht="15">
      <c r="A17" s="20" t="s">
        <v>9</v>
      </c>
      <c r="B17" s="20"/>
      <c r="C17" s="20"/>
      <c r="D17" s="20"/>
      <c r="E17" s="20"/>
      <c r="F17" s="20"/>
      <c r="G17" s="20"/>
      <c r="H17" s="21">
        <v>20.583</v>
      </c>
      <c r="I17" s="21"/>
    </row>
    <row r="18" spans="1:9" ht="15">
      <c r="A18" s="20" t="s">
        <v>10</v>
      </c>
      <c r="B18" s="20"/>
      <c r="C18" s="20"/>
      <c r="D18" s="20"/>
      <c r="E18" s="20"/>
      <c r="F18" s="20"/>
      <c r="G18" s="20"/>
      <c r="H18" s="22">
        <v>164.7</v>
      </c>
      <c r="I18" s="22"/>
    </row>
    <row r="19" spans="1:9" ht="15.75">
      <c r="A19" s="23" t="s">
        <v>11</v>
      </c>
      <c r="B19" s="23"/>
      <c r="C19" s="23"/>
      <c r="D19" s="23"/>
      <c r="E19" s="23"/>
      <c r="F19" s="23"/>
      <c r="G19" s="23"/>
      <c r="H19" s="22"/>
      <c r="I19" s="22"/>
    </row>
    <row r="20" spans="1:9" ht="17.25" customHeight="1">
      <c r="A20" s="16" t="s">
        <v>12</v>
      </c>
      <c r="B20" s="17"/>
      <c r="C20" s="17"/>
      <c r="D20" s="17"/>
      <c r="E20" s="17"/>
      <c r="F20" s="17"/>
      <c r="G20" s="18"/>
      <c r="H20" s="21">
        <v>100</v>
      </c>
      <c r="I20" s="21"/>
    </row>
    <row r="21" spans="1:9" ht="16.5" customHeight="1">
      <c r="A21" s="16" t="s">
        <v>13</v>
      </c>
      <c r="B21" s="17"/>
      <c r="C21" s="17"/>
      <c r="D21" s="17"/>
      <c r="E21" s="17"/>
      <c r="F21" s="17"/>
      <c r="G21" s="18"/>
      <c r="H21" s="12">
        <v>12.5</v>
      </c>
      <c r="I21" s="14"/>
    </row>
    <row r="22" spans="1:9" ht="15">
      <c r="A22" s="20" t="s">
        <v>14</v>
      </c>
      <c r="B22" s="20"/>
      <c r="C22" s="20"/>
      <c r="D22" s="20"/>
      <c r="E22" s="20"/>
      <c r="F22" s="20"/>
      <c r="G22" s="20"/>
      <c r="H22" s="22">
        <v>2058.3</v>
      </c>
      <c r="I22" s="21"/>
    </row>
    <row r="23" spans="1:9" ht="15">
      <c r="A23" s="20" t="s">
        <v>15</v>
      </c>
      <c r="B23" s="20"/>
      <c r="C23" s="20"/>
      <c r="D23" s="20"/>
      <c r="E23" s="20"/>
      <c r="F23" s="20"/>
      <c r="G23" s="20"/>
      <c r="H23" s="22">
        <v>19.77</v>
      </c>
      <c r="I23" s="22"/>
    </row>
    <row r="24" spans="1:9" ht="15">
      <c r="A24" s="20" t="s">
        <v>16</v>
      </c>
      <c r="B24" s="20"/>
      <c r="C24" s="20"/>
      <c r="D24" s="20"/>
      <c r="E24" s="20"/>
      <c r="F24" s="20"/>
      <c r="G24" s="20"/>
      <c r="H24" s="22">
        <v>406.93</v>
      </c>
      <c r="I24" s="22"/>
    </row>
    <row r="25" spans="1:9" ht="15">
      <c r="A25" s="20" t="s">
        <v>17</v>
      </c>
      <c r="B25" s="20"/>
      <c r="C25" s="20"/>
      <c r="D25" s="20"/>
      <c r="E25" s="20"/>
      <c r="F25" s="20"/>
      <c r="G25" s="20"/>
      <c r="H25" s="24">
        <v>19247.79</v>
      </c>
      <c r="I25" s="24"/>
    </row>
    <row r="26" spans="1:9" ht="15">
      <c r="A26" s="8" t="s">
        <v>18</v>
      </c>
      <c r="B26" s="9"/>
      <c r="C26" s="9"/>
      <c r="D26" s="9"/>
      <c r="E26" s="9"/>
      <c r="F26" s="9"/>
      <c r="G26" s="10"/>
      <c r="H26" s="11">
        <f>H25/H18</f>
        <v>116.8657559198543</v>
      </c>
      <c r="I26" s="37"/>
    </row>
    <row r="27" spans="1:9" ht="15.75">
      <c r="A27" s="23" t="s">
        <v>19</v>
      </c>
      <c r="B27" s="23"/>
      <c r="C27" s="23"/>
      <c r="D27" s="23"/>
      <c r="E27" s="23"/>
      <c r="F27" s="23"/>
      <c r="G27" s="23"/>
      <c r="H27" s="22">
        <f>H28+H29+H30+H31</f>
        <v>35.089999999999996</v>
      </c>
      <c r="I27" s="22"/>
    </row>
    <row r="28" spans="1:9" ht="15">
      <c r="A28" s="20" t="s">
        <v>20</v>
      </c>
      <c r="B28" s="20"/>
      <c r="C28" s="20"/>
      <c r="D28" s="20"/>
      <c r="E28" s="20"/>
      <c r="F28" s="20"/>
      <c r="G28" s="20"/>
      <c r="H28" s="24">
        <v>1.37</v>
      </c>
      <c r="I28" s="24"/>
    </row>
    <row r="29" spans="1:9" s="1" customFormat="1" ht="15">
      <c r="A29" s="20" t="s">
        <v>21</v>
      </c>
      <c r="B29" s="20"/>
      <c r="C29" s="20"/>
      <c r="D29" s="20"/>
      <c r="E29" s="20"/>
      <c r="F29" s="20"/>
      <c r="G29" s="20"/>
      <c r="H29" s="24">
        <v>10.78</v>
      </c>
      <c r="I29" s="24"/>
    </row>
    <row r="30" spans="1:9" ht="15">
      <c r="A30" s="20" t="s">
        <v>22</v>
      </c>
      <c r="B30" s="20"/>
      <c r="C30" s="20"/>
      <c r="D30" s="20"/>
      <c r="E30" s="20"/>
      <c r="F30" s="20"/>
      <c r="G30" s="20"/>
      <c r="H30" s="22">
        <v>21.86</v>
      </c>
      <c r="I30" s="22"/>
    </row>
    <row r="31" spans="1:9" ht="15">
      <c r="A31" s="20" t="s">
        <v>23</v>
      </c>
      <c r="B31" s="20"/>
      <c r="C31" s="20"/>
      <c r="D31" s="20"/>
      <c r="E31" s="20"/>
      <c r="F31" s="20"/>
      <c r="G31" s="20"/>
      <c r="H31" s="22">
        <v>1.08</v>
      </c>
      <c r="I31" s="22"/>
    </row>
    <row r="32" spans="1:9" ht="15.75">
      <c r="A32" s="8" t="s">
        <v>24</v>
      </c>
      <c r="B32" s="9"/>
      <c r="C32" s="9"/>
      <c r="D32" s="9"/>
      <c r="E32" s="9"/>
      <c r="F32" s="9"/>
      <c r="G32" s="10"/>
      <c r="H32" s="25">
        <f>H15+H26+H27</f>
        <v>280.3533515482696</v>
      </c>
      <c r="I32" s="7"/>
    </row>
    <row r="33" spans="1:9" ht="15.75">
      <c r="A33" s="8" t="s">
        <v>25</v>
      </c>
      <c r="B33" s="9"/>
      <c r="C33" s="9"/>
      <c r="D33" s="9"/>
      <c r="E33" s="9"/>
      <c r="F33" s="9"/>
      <c r="G33" s="10"/>
      <c r="H33" s="26">
        <f>H32/H21</f>
        <v>22.428268123861567</v>
      </c>
      <c r="I33" s="26"/>
    </row>
    <row r="34" spans="1:9" ht="33.75" customHeight="1">
      <c r="A34" s="16" t="s">
        <v>26</v>
      </c>
      <c r="B34" s="17"/>
      <c r="C34" s="17"/>
      <c r="D34" s="17"/>
      <c r="E34" s="17"/>
      <c r="F34" s="17"/>
      <c r="G34" s="18"/>
      <c r="H34" s="26">
        <f>H14/H18/60</f>
        <v>2.139959927140255</v>
      </c>
      <c r="I34" s="26"/>
    </row>
    <row r="35" spans="1:9" ht="15.75" customHeight="1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5.75" customHeight="1">
      <c r="A36" s="28" t="s">
        <v>27</v>
      </c>
      <c r="B36" s="28"/>
      <c r="C36" s="28"/>
      <c r="D36" s="28"/>
      <c r="E36" s="28"/>
      <c r="F36" s="28"/>
      <c r="G36" s="28"/>
      <c r="H36" s="28"/>
      <c r="I36" s="28"/>
    </row>
    <row r="37" spans="1:9" ht="15">
      <c r="A37" s="29" t="s">
        <v>28</v>
      </c>
      <c r="B37" s="30"/>
      <c r="C37" s="30"/>
      <c r="D37" s="30"/>
      <c r="E37" s="30"/>
      <c r="F37" s="30"/>
      <c r="G37" s="30"/>
      <c r="H37" s="30"/>
      <c r="I37" s="30"/>
    </row>
    <row r="38" spans="1:9" ht="15">
      <c r="A38" s="29" t="s">
        <v>29</v>
      </c>
      <c r="B38" s="29"/>
      <c r="C38" s="29"/>
      <c r="D38" s="29"/>
      <c r="E38" s="29"/>
      <c r="F38" s="29"/>
      <c r="G38" s="29"/>
      <c r="H38" s="29"/>
      <c r="I38" s="29"/>
    </row>
    <row r="39" spans="1:9" ht="29.25" customHeight="1">
      <c r="A39" s="29" t="s">
        <v>30</v>
      </c>
      <c r="B39" s="31"/>
      <c r="C39" s="31"/>
      <c r="D39" s="31"/>
      <c r="E39" s="31"/>
      <c r="F39" s="31"/>
      <c r="G39" s="31"/>
      <c r="H39" s="31"/>
      <c r="I39" s="31"/>
    </row>
    <row r="40" spans="1:9" ht="15.75">
      <c r="A40" s="32" t="s">
        <v>31</v>
      </c>
      <c r="B40" s="32"/>
      <c r="C40" s="32"/>
      <c r="D40" s="32"/>
      <c r="E40" s="32"/>
      <c r="F40" s="32"/>
      <c r="G40" s="32"/>
      <c r="H40" s="32"/>
      <c r="I40" s="32"/>
    </row>
    <row r="41" spans="1:9" ht="36" customHeight="1">
      <c r="A41" s="29" t="s">
        <v>32</v>
      </c>
      <c r="B41" s="29"/>
      <c r="C41" s="29"/>
      <c r="D41" s="29"/>
      <c r="E41" s="29"/>
      <c r="F41" s="29"/>
      <c r="G41" s="29"/>
      <c r="H41" s="29"/>
      <c r="I41" s="29"/>
    </row>
    <row r="42" spans="1:9" ht="29.25" customHeight="1">
      <c r="A42" s="29" t="s">
        <v>33</v>
      </c>
      <c r="B42" s="29"/>
      <c r="C42" s="29"/>
      <c r="D42" s="29"/>
      <c r="E42" s="29"/>
      <c r="F42" s="29"/>
      <c r="G42" s="29"/>
      <c r="H42" s="29"/>
      <c r="I42" s="29"/>
    </row>
    <row r="43" spans="1:9" ht="29.25" customHeight="1">
      <c r="A43" s="29" t="s">
        <v>34</v>
      </c>
      <c r="B43" s="29"/>
      <c r="C43" s="29"/>
      <c r="D43" s="29"/>
      <c r="E43" s="29"/>
      <c r="F43" s="29"/>
      <c r="G43" s="29"/>
      <c r="H43" s="29"/>
      <c r="I43" s="29"/>
    </row>
    <row r="44" spans="1:9" ht="15.75" customHeight="1">
      <c r="A44" s="29" t="s">
        <v>35</v>
      </c>
      <c r="B44" s="29"/>
      <c r="C44" s="29"/>
      <c r="D44" s="29"/>
      <c r="E44" s="29"/>
      <c r="F44" s="29"/>
      <c r="G44" s="29"/>
      <c r="H44" s="29"/>
      <c r="I44" s="29"/>
    </row>
    <row r="45" spans="1:9" ht="29.25" customHeight="1">
      <c r="A45" s="29" t="s">
        <v>36</v>
      </c>
      <c r="B45" s="29"/>
      <c r="C45" s="29"/>
      <c r="D45" s="29"/>
      <c r="E45" s="29"/>
      <c r="F45" s="29"/>
      <c r="G45" s="29"/>
      <c r="H45" s="29"/>
      <c r="I45" s="29"/>
    </row>
    <row r="46" spans="1:9" ht="29.25" customHeight="1">
      <c r="A46" s="29" t="s">
        <v>37</v>
      </c>
      <c r="B46" s="29"/>
      <c r="C46" s="29"/>
      <c r="D46" s="29"/>
      <c r="E46" s="29"/>
      <c r="F46" s="29"/>
      <c r="G46" s="29"/>
      <c r="H46" s="29"/>
      <c r="I46" s="29"/>
    </row>
    <row r="47" spans="1:9" ht="29.25" customHeight="1">
      <c r="A47" s="29" t="s">
        <v>38</v>
      </c>
      <c r="B47" s="29"/>
      <c r="C47" s="29"/>
      <c r="D47" s="29"/>
      <c r="E47" s="29"/>
      <c r="F47" s="29"/>
      <c r="G47" s="29"/>
      <c r="H47" s="29"/>
      <c r="I47" s="29"/>
    </row>
    <row r="48" spans="1:9" ht="17.25" customHeight="1">
      <c r="A48" s="29" t="s">
        <v>39</v>
      </c>
      <c r="B48" s="29"/>
      <c r="C48" s="29"/>
      <c r="D48" s="29"/>
      <c r="E48" s="29"/>
      <c r="F48" s="29"/>
      <c r="G48" s="29"/>
      <c r="H48" s="29"/>
      <c r="I48" s="29"/>
    </row>
    <row r="49" spans="1:9" ht="57.7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8.75">
      <c r="A50" s="33" t="s">
        <v>40</v>
      </c>
      <c r="B50" s="33"/>
      <c r="C50" s="33"/>
      <c r="D50" s="33"/>
      <c r="E50" s="33" t="s">
        <v>41</v>
      </c>
      <c r="F50" s="33"/>
      <c r="G50" s="33"/>
      <c r="H50" s="33" t="s">
        <v>42</v>
      </c>
      <c r="I50" s="33"/>
    </row>
    <row r="51" spans="1:9" ht="18.7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8.7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8.75">
      <c r="A53" s="33" t="s">
        <v>43</v>
      </c>
      <c r="B53" s="33"/>
      <c r="C53" s="33"/>
      <c r="D53" s="33"/>
      <c r="E53" s="33" t="s">
        <v>41</v>
      </c>
      <c r="F53" s="33"/>
      <c r="G53" s="33"/>
      <c r="H53" s="33" t="s">
        <v>44</v>
      </c>
      <c r="I53" s="33"/>
    </row>
    <row r="54" spans="1:9" ht="18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8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8">
      <c r="A57" s="36"/>
      <c r="B57" s="36"/>
      <c r="C57" s="36"/>
      <c r="D57" s="36"/>
      <c r="E57" s="36"/>
      <c r="F57" s="36"/>
      <c r="G57" s="36"/>
      <c r="H57" s="36"/>
      <c r="I57" s="36"/>
    </row>
    <row r="58" spans="1:9" ht="18">
      <c r="A58" s="36"/>
      <c r="B58" s="36"/>
      <c r="C58" s="36"/>
      <c r="D58" s="36"/>
      <c r="E58" s="36"/>
      <c r="F58" s="36"/>
      <c r="G58" s="36"/>
      <c r="H58" s="36"/>
      <c r="I58" s="36"/>
    </row>
  </sheetData>
  <sheetProtection/>
  <mergeCells count="66">
    <mergeCell ref="G1:I1"/>
    <mergeCell ref="A11:G11"/>
    <mergeCell ref="H11:I11"/>
    <mergeCell ref="A12:G12"/>
    <mergeCell ref="H12:I12"/>
    <mergeCell ref="A13:G13"/>
    <mergeCell ref="H13:I13"/>
    <mergeCell ref="A14:G14"/>
    <mergeCell ref="H14:I14"/>
    <mergeCell ref="A15:G15"/>
    <mergeCell ref="H15:I15"/>
    <mergeCell ref="A16:G16"/>
    <mergeCell ref="H16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56:I56"/>
    <mergeCell ref="A3:I4"/>
    <mergeCell ref="A5:I8"/>
  </mergeCells>
  <printOptions/>
  <pageMargins left="0.7874015748031497" right="0.5905511811023623" top="0.9842519685039371" bottom="0.9842519685039371" header="0.5118110236220472" footer="0.5118110236220472"/>
  <pageSetup fitToHeight="0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mbu cso</cp:lastModifiedBy>
  <cp:lastPrinted>2023-02-28T13:31:40Z</cp:lastPrinted>
  <dcterms:created xsi:type="dcterms:W3CDTF">1996-10-08T23:32:33Z</dcterms:created>
  <dcterms:modified xsi:type="dcterms:W3CDTF">2023-03-10T07:08:49Z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EEEB3152AF904D3786AF86482B72EAA4</vt:lpwstr>
  </property>
  <property fmtid="{D5CDD505-2E9C-101B-9397-08002B2CF9AE}" pid="4" name="KSOProductBuildV">
    <vt:lpwstr>1049-11.2.0.11498</vt:lpwstr>
  </property>
</Properties>
</file>